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tabRatio="251" activeTab="0"/>
  </bookViews>
  <sheets>
    <sheet name="Scrum-Assessment" sheetId="1" r:id="rId1"/>
  </sheets>
  <definedNames/>
  <calcPr fullCalcOnLoad="1"/>
</workbook>
</file>

<file path=xl/sharedStrings.xml><?xml version="1.0" encoding="utf-8"?>
<sst xmlns="http://schemas.openxmlformats.org/spreadsheetml/2006/main" count="133" uniqueCount="99">
  <si>
    <t>Item</t>
  </si>
  <si>
    <t>x</t>
  </si>
  <si>
    <t>Score</t>
  </si>
  <si>
    <t>Sum</t>
  </si>
  <si>
    <t>Inv</t>
  </si>
  <si>
    <t>PO Certified</t>
  </si>
  <si>
    <t>Product Vision</t>
  </si>
  <si>
    <t>Product Backlog</t>
  </si>
  <si>
    <t>Backlog Grooming</t>
  </si>
  <si>
    <t>Story Mapping</t>
  </si>
  <si>
    <t>SM Certified</t>
  </si>
  <si>
    <t>Facilitates</t>
  </si>
  <si>
    <t>Servant Leader</t>
  </si>
  <si>
    <t>Impediments</t>
  </si>
  <si>
    <t>Coaches Team</t>
  </si>
  <si>
    <t>Sprint Planning</t>
  </si>
  <si>
    <t>Regular Cadence</t>
  </si>
  <si>
    <t>Daily Standups</t>
  </si>
  <si>
    <t>Sprint Reviews</t>
  </si>
  <si>
    <t>Retrospectives</t>
  </si>
  <si>
    <t>Team Size</t>
  </si>
  <si>
    <t>Self Organizing</t>
  </si>
  <si>
    <t>Participative</t>
  </si>
  <si>
    <t>Cross Functional</t>
  </si>
  <si>
    <t>Collaborative</t>
  </si>
  <si>
    <t>User Stories</t>
  </si>
  <si>
    <t>Scrum Tool</t>
  </si>
  <si>
    <t>Scrum Metrics</t>
  </si>
  <si>
    <t>Definition of Done</t>
  </si>
  <si>
    <t>Acceptance Testing</t>
  </si>
  <si>
    <t>Sustainable Pace</t>
  </si>
  <si>
    <t>Good Quality</t>
  </si>
  <si>
    <t>Fast Cycle Times</t>
  </si>
  <si>
    <t>Dimension</t>
  </si>
  <si>
    <t>Factor</t>
  </si>
  <si>
    <t>Low</t>
  </si>
  <si>
    <t>Medium</t>
  </si>
  <si>
    <t>High</t>
  </si>
  <si>
    <t>Strongly Disagree</t>
  </si>
  <si>
    <t>Disagree</t>
  </si>
  <si>
    <t>Somewhat Disagree</t>
  </si>
  <si>
    <t>Neutral</t>
  </si>
  <si>
    <t>Somewhat Agree</t>
  </si>
  <si>
    <t>Agree</t>
  </si>
  <si>
    <t>Strongly Agree</t>
  </si>
  <si>
    <t>Team Morale</t>
  </si>
  <si>
    <t>• Above average
• Always Improving
• High impact</t>
  </si>
  <si>
    <t>• Average performance
• Some Improvements
• Acceptable results</t>
  </si>
  <si>
    <t>• Below average
• No improvement
• Unsatisfactory</t>
  </si>
  <si>
    <t>Customers Satisfied</t>
  </si>
  <si>
    <t>Agile Architecture</t>
  </si>
  <si>
    <t>Agile Technology</t>
  </si>
  <si>
    <t>CI, CD, &amp; DevOps</t>
  </si>
  <si>
    <t>Lean Thinking</t>
  </si>
  <si>
    <t>Experimentation</t>
  </si>
  <si>
    <t>Product Manager</t>
  </si>
  <si>
    <t>Release Engineer</t>
  </si>
  <si>
    <t>Release Events</t>
  </si>
  <si>
    <t>Team of Teams</t>
  </si>
  <si>
    <t>Our release team has a certified product manager</t>
  </si>
  <si>
    <t>Our product manager maintains a release backlog</t>
  </si>
  <si>
    <t>Our release team has a certified release manager</t>
  </si>
  <si>
    <t>Our release manager facilitates release events</t>
  </si>
  <si>
    <t>Our release manager is a servant leader</t>
  </si>
  <si>
    <t>Our release manager removes impediments</t>
  </si>
  <si>
    <t>Our release manager coaches our release team</t>
  </si>
  <si>
    <t>Our product manager performs design thinking</t>
  </si>
  <si>
    <t>Our release team has a regular cadence</t>
  </si>
  <si>
    <t>Our release team participates in retrospectives</t>
  </si>
  <si>
    <t>Our release team is small and manageable</t>
  </si>
  <si>
    <t>Our release team is self organizing and managing</t>
  </si>
  <si>
    <t>Our release team is participative as a group</t>
  </si>
  <si>
    <t>Our release team is crossfunctional and skilled</t>
  </si>
  <si>
    <t>Our release team is collaborative and cooperative</t>
  </si>
  <si>
    <t>Our release team applies a definition of done</t>
  </si>
  <si>
    <t>Our release team applies acceptance testing</t>
  </si>
  <si>
    <t>Our release team applies lean thinking principles</t>
  </si>
  <si>
    <t>Our release team applies business experiments</t>
  </si>
  <si>
    <t>Our release team applies evolutionary architecture</t>
  </si>
  <si>
    <t>Our release team applies flexible technologies</t>
  </si>
  <si>
    <t>Our release team applies CI, CD, and DevOps</t>
  </si>
  <si>
    <t>Our release team has a sustainable pace</t>
  </si>
  <si>
    <t>Our release team has a high morale</t>
  </si>
  <si>
    <t>Our release team has high customer satisfaction</t>
  </si>
  <si>
    <t>Our release team has high quality</t>
  </si>
  <si>
    <t>Our release team has fast cycle times</t>
  </si>
  <si>
    <t>Our release team participates in release planning</t>
  </si>
  <si>
    <t>Our release team participates in release syncs</t>
  </si>
  <si>
    <t>Our release team participates in release demos</t>
  </si>
  <si>
    <t>Our release team applies features and stories</t>
  </si>
  <si>
    <t>Our release team applies agile release tools</t>
  </si>
  <si>
    <t>Our release team applies release metrics</t>
  </si>
  <si>
    <t>Release Practices</t>
  </si>
  <si>
    <t>Release Extras</t>
  </si>
  <si>
    <t>Release Outcomes</t>
  </si>
  <si>
    <t>Release Weaknesses</t>
  </si>
  <si>
    <t>Release Strengths</t>
  </si>
  <si>
    <t>Our product manager develops a release vision</t>
  </si>
  <si>
    <t>Our product manager grooms the release backlog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</si>
</sst>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89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2"/>
      <color indexed="18"/>
      <name val="Impact"/>
      <family val="0"/>
    </font>
    <font>
      <sz val="13"/>
      <color indexed="48"/>
      <name val="Impact"/>
      <family val="0"/>
    </font>
    <font>
      <sz val="11"/>
      <color indexed="18"/>
      <name val="Impact"/>
      <family val="0"/>
    </font>
    <font>
      <sz val="10"/>
      <color indexed="18"/>
      <name val="Impact"/>
      <family val="0"/>
    </font>
    <font>
      <sz val="13"/>
      <color indexed="10"/>
      <name val="Impact"/>
      <family val="0"/>
    </font>
    <font>
      <sz val="11"/>
      <color indexed="9"/>
      <name val="Aptos Narrow"/>
      <family val="2"/>
    </font>
    <font>
      <sz val="11"/>
      <color indexed="20"/>
      <name val="Aptos Narrow"/>
      <family val="2"/>
    </font>
    <font>
      <b/>
      <sz val="11"/>
      <color indexed="52"/>
      <name val="Aptos Narrow"/>
      <family val="2"/>
    </font>
    <font>
      <b/>
      <sz val="11"/>
      <color indexed="9"/>
      <name val="Aptos Narrow"/>
      <family val="2"/>
    </font>
    <font>
      <i/>
      <sz val="11"/>
      <color indexed="23"/>
      <name val="Aptos Narrow"/>
      <family val="2"/>
    </font>
    <font>
      <sz val="11"/>
      <color indexed="17"/>
      <name val="Aptos Narrow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62"/>
      <name val="Aptos Narrow"/>
      <family val="2"/>
    </font>
    <font>
      <sz val="11"/>
      <color indexed="52"/>
      <name val="Aptos Narrow"/>
      <family val="2"/>
    </font>
    <font>
      <sz val="11"/>
      <color indexed="60"/>
      <name val="Aptos Narrow"/>
      <family val="2"/>
    </font>
    <font>
      <b/>
      <sz val="11"/>
      <color indexed="63"/>
      <name val="Aptos Narrow"/>
      <family val="2"/>
    </font>
    <font>
      <sz val="18"/>
      <color indexed="56"/>
      <name val="Aptos Display"/>
      <family val="2"/>
    </font>
    <font>
      <b/>
      <sz val="11"/>
      <color indexed="8"/>
      <name val="Aptos Narrow"/>
      <family val="2"/>
    </font>
    <font>
      <sz val="11"/>
      <color indexed="10"/>
      <name val="Aptos Narrow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48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 Black"/>
      <family val="2"/>
    </font>
    <font>
      <b/>
      <sz val="7"/>
      <color indexed="9"/>
      <name val="Arial"/>
      <family val="2"/>
    </font>
    <font>
      <b/>
      <sz val="9.5"/>
      <color indexed="8"/>
      <name val="Arial"/>
      <family val="2"/>
    </font>
    <font>
      <sz val="10.5"/>
      <color indexed="8"/>
      <name val="Arial"/>
      <family val="2"/>
    </font>
    <font>
      <sz val="11"/>
      <color indexed="8"/>
      <name val="Impact"/>
      <family val="2"/>
    </font>
    <font>
      <sz val="14"/>
      <color indexed="9"/>
      <name val="Impact"/>
      <family val="2"/>
    </font>
    <font>
      <sz val="14"/>
      <color indexed="10"/>
      <name val="Arial Black"/>
      <family val="2"/>
    </font>
    <font>
      <sz val="13"/>
      <color indexed="9"/>
      <name val="Impact"/>
      <family val="2"/>
    </font>
    <font>
      <sz val="12"/>
      <color indexed="9"/>
      <name val="Arial Black"/>
      <family val="2"/>
    </font>
    <font>
      <sz val="12"/>
      <color indexed="8"/>
      <name val="Aptos Narrow"/>
      <family val="2"/>
    </font>
    <font>
      <sz val="18"/>
      <color indexed="9"/>
      <name val="Arial Black"/>
      <family val="2"/>
    </font>
    <font>
      <sz val="18"/>
      <color indexed="8"/>
      <name val="Aptos Narrow"/>
      <family val="2"/>
    </font>
    <font>
      <sz val="22"/>
      <color indexed="9"/>
      <name val="Arial Black"/>
      <family val="2"/>
    </font>
    <font>
      <sz val="22"/>
      <color indexed="8"/>
      <name val="Aptos Narrow"/>
      <family val="2"/>
    </font>
    <font>
      <b/>
      <sz val="8"/>
      <color indexed="10"/>
      <name val="Arial"/>
      <family val="2"/>
    </font>
    <font>
      <b/>
      <sz val="8"/>
      <color indexed="17"/>
      <name val="Arial"/>
      <family val="2"/>
    </font>
    <font>
      <b/>
      <sz val="8"/>
      <color indexed="48"/>
      <name val="Arial"/>
      <family val="2"/>
    </font>
    <font>
      <sz val="10"/>
      <color indexed="9"/>
      <name val="Arial Black"/>
      <family val="2"/>
    </font>
    <font>
      <sz val="12.5"/>
      <color indexed="18"/>
      <name val="Impact"/>
      <family val="0"/>
    </font>
    <font>
      <sz val="17"/>
      <color indexed="18"/>
      <name val="Impact"/>
      <family val="0"/>
    </font>
    <font>
      <sz val="17"/>
      <color indexed="48"/>
      <name val="Impact"/>
      <family val="0"/>
    </font>
    <font>
      <sz val="17"/>
      <color indexed="10"/>
      <name val="Impact"/>
      <family val="0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008000"/>
      <name val="Calibri"/>
      <family val="2"/>
    </font>
    <font>
      <b/>
      <sz val="11"/>
      <color rgb="FF3333FF"/>
      <name val="Calibri"/>
      <family val="2"/>
    </font>
    <font>
      <b/>
      <sz val="11"/>
      <color theme="1"/>
      <name val="Calibri"/>
      <family val="2"/>
    </font>
    <font>
      <sz val="9"/>
      <color theme="0"/>
      <name val="Arial Black"/>
      <family val="2"/>
    </font>
    <font>
      <b/>
      <sz val="7"/>
      <color theme="0"/>
      <name val="Arial"/>
      <family val="2"/>
    </font>
    <font>
      <b/>
      <sz val="9.5"/>
      <color theme="1"/>
      <name val="Arial"/>
      <family val="2"/>
    </font>
    <font>
      <sz val="10.5"/>
      <color theme="1"/>
      <name val="Arial"/>
      <family val="2"/>
    </font>
    <font>
      <sz val="11"/>
      <color theme="1"/>
      <name val="Impact"/>
      <family val="2"/>
    </font>
    <font>
      <sz val="10"/>
      <color theme="0"/>
      <name val="Arial Black"/>
      <family val="2"/>
    </font>
    <font>
      <sz val="13"/>
      <color theme="0"/>
      <name val="Impact"/>
      <family val="2"/>
    </font>
    <font>
      <b/>
      <sz val="8"/>
      <color rgb="FFFF0000"/>
      <name val="Arial"/>
      <family val="2"/>
    </font>
    <font>
      <b/>
      <sz val="8"/>
      <color rgb="FF008000"/>
      <name val="Arial"/>
      <family val="2"/>
    </font>
    <font>
      <b/>
      <sz val="8"/>
      <color rgb="FF3333FF"/>
      <name val="Arial"/>
      <family val="2"/>
    </font>
    <font>
      <sz val="14"/>
      <color theme="0"/>
      <name val="Impact"/>
      <family val="2"/>
    </font>
    <font>
      <sz val="14"/>
      <color rgb="FFFF0000"/>
      <name val="Arial Black"/>
      <family val="2"/>
    </font>
    <font>
      <sz val="12"/>
      <color theme="0"/>
      <name val="Arial Black"/>
      <family val="2"/>
    </font>
    <font>
      <sz val="12"/>
      <color theme="1"/>
      <name val="Aptos Narrow"/>
      <family val="2"/>
    </font>
    <font>
      <sz val="18"/>
      <color theme="0"/>
      <name val="Arial Black"/>
      <family val="2"/>
    </font>
    <font>
      <sz val="18"/>
      <color theme="1"/>
      <name val="Aptos Narrow"/>
      <family val="2"/>
    </font>
    <font>
      <sz val="22"/>
      <color theme="0"/>
      <name val="Arial Black"/>
      <family val="2"/>
    </font>
    <font>
      <sz val="22"/>
      <color theme="1"/>
      <name val="Aptos Narrow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3E6F5"/>
        <bgColor indexed="64"/>
      </patternFill>
    </fill>
    <fill>
      <patternFill patternType="solid">
        <fgColor rgb="FFFDEEE7"/>
        <bgColor indexed="64"/>
      </patternFill>
    </fill>
    <fill>
      <patternFill patternType="solid">
        <fgColor rgb="FFCDF3D2"/>
        <bgColor indexed="64"/>
      </patternFill>
    </fill>
    <fill>
      <patternFill patternType="solid">
        <fgColor rgb="FFD4F1FC"/>
        <bgColor indexed="64"/>
      </patternFill>
    </fill>
    <fill>
      <patternFill patternType="solid">
        <fgColor rgb="FFF6DEF3"/>
        <bgColor indexed="64"/>
      </patternFill>
    </fill>
    <fill>
      <patternFill patternType="solid">
        <fgColor rgb="FFE2F5DB"/>
        <bgColor indexed="64"/>
      </patternFill>
    </fill>
    <fill>
      <patternFill patternType="solid">
        <fgColor rgb="FFB0DEF2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A02B93"/>
        <bgColor indexed="64"/>
      </patternFill>
    </fill>
    <fill>
      <patternFill patternType="solid">
        <fgColor rgb="FF4EA72E"/>
        <bgColor indexed="64"/>
      </patternFill>
    </fill>
    <fill>
      <patternFill patternType="solid">
        <fgColor rgb="FF0D3A4E"/>
        <bgColor indexed="64"/>
      </patternFill>
    </fill>
    <fill>
      <patternFill patternType="solid">
        <fgColor rgb="FF156082"/>
        <bgColor indexed="64"/>
      </patternFill>
    </fill>
    <fill>
      <patternFill patternType="solid">
        <fgColor rgb="FFE97132"/>
        <bgColor indexed="64"/>
      </patternFill>
    </fill>
    <fill>
      <patternFill patternType="solid">
        <fgColor rgb="FF196B24"/>
        <bgColor indexed="64"/>
      </patternFill>
    </fill>
    <fill>
      <patternFill patternType="solid">
        <fgColor rgb="FF0F9ED5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206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/>
      <bottom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ck"/>
      <top style="thin">
        <color theme="0"/>
      </top>
      <bottom/>
    </border>
    <border>
      <left/>
      <right style="thick"/>
      <top/>
      <bottom/>
    </border>
    <border>
      <left/>
      <right style="thick"/>
      <top/>
      <bottom style="thick">
        <color theme="0"/>
      </bottom>
    </border>
    <border>
      <left style="thin">
        <color theme="0"/>
      </left>
      <right style="thin">
        <color theme="0"/>
      </right>
      <top style="thick"/>
      <bottom style="thin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ck">
        <color theme="0"/>
      </bottom>
    </border>
    <border>
      <left style="thin">
        <color theme="0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theme="0"/>
      </right>
      <top style="thin"/>
      <bottom style="thin"/>
    </border>
    <border>
      <left/>
      <right style="thin">
        <color theme="0"/>
      </right>
      <top style="thick"/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ck">
        <color theme="0"/>
      </bottom>
    </border>
    <border>
      <left style="thin">
        <color theme="0"/>
      </left>
      <right style="thin">
        <color theme="0"/>
      </right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 horizontal="center"/>
    </xf>
    <xf numFmtId="0" fontId="67" fillId="33" borderId="10" xfId="0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/>
    </xf>
    <xf numFmtId="0" fontId="69" fillId="33" borderId="10" xfId="0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center" vertical="center"/>
    </xf>
    <xf numFmtId="0" fontId="67" fillId="34" borderId="10" xfId="0" applyFont="1" applyFill="1" applyBorder="1" applyAlignment="1">
      <alignment horizontal="center" vertical="center"/>
    </xf>
    <xf numFmtId="0" fontId="68" fillId="34" borderId="10" xfId="0" applyFont="1" applyFill="1" applyBorder="1" applyAlignment="1">
      <alignment horizontal="center" vertical="center"/>
    </xf>
    <xf numFmtId="0" fontId="69" fillId="34" borderId="10" xfId="0" applyFont="1" applyFill="1" applyBorder="1" applyAlignment="1">
      <alignment horizontal="center" vertical="center"/>
    </xf>
    <xf numFmtId="0" fontId="70" fillId="34" borderId="10" xfId="0" applyFont="1" applyFill="1" applyBorder="1" applyAlignment="1">
      <alignment horizontal="center" vertical="center"/>
    </xf>
    <xf numFmtId="0" fontId="67" fillId="35" borderId="10" xfId="0" applyFont="1" applyFill="1" applyBorder="1" applyAlignment="1">
      <alignment horizontal="center" vertical="center"/>
    </xf>
    <xf numFmtId="0" fontId="68" fillId="35" borderId="10" xfId="0" applyFont="1" applyFill="1" applyBorder="1" applyAlignment="1">
      <alignment horizontal="center" vertical="center"/>
    </xf>
    <xf numFmtId="0" fontId="69" fillId="35" borderId="10" xfId="0" applyFont="1" applyFill="1" applyBorder="1" applyAlignment="1">
      <alignment horizontal="center" vertical="center"/>
    </xf>
    <xf numFmtId="0" fontId="70" fillId="35" borderId="10" xfId="0" applyFont="1" applyFill="1" applyBorder="1" applyAlignment="1">
      <alignment horizontal="center" vertical="center"/>
    </xf>
    <xf numFmtId="0" fontId="67" fillId="36" borderId="10" xfId="0" applyFont="1" applyFill="1" applyBorder="1" applyAlignment="1">
      <alignment horizontal="center" vertical="center"/>
    </xf>
    <xf numFmtId="0" fontId="68" fillId="36" borderId="10" xfId="0" applyFont="1" applyFill="1" applyBorder="1" applyAlignment="1">
      <alignment horizontal="center" vertical="center"/>
    </xf>
    <xf numFmtId="0" fontId="69" fillId="36" borderId="10" xfId="0" applyFont="1" applyFill="1" applyBorder="1" applyAlignment="1">
      <alignment horizontal="center" vertical="center"/>
    </xf>
    <xf numFmtId="0" fontId="70" fillId="36" borderId="10" xfId="0" applyFont="1" applyFill="1" applyBorder="1" applyAlignment="1">
      <alignment horizontal="center" vertical="center"/>
    </xf>
    <xf numFmtId="0" fontId="67" fillId="37" borderId="10" xfId="0" applyFont="1" applyFill="1" applyBorder="1" applyAlignment="1">
      <alignment horizontal="center" vertical="center"/>
    </xf>
    <xf numFmtId="0" fontId="68" fillId="37" borderId="10" xfId="0" applyFont="1" applyFill="1" applyBorder="1" applyAlignment="1">
      <alignment horizontal="center" vertical="center"/>
    </xf>
    <xf numFmtId="0" fontId="69" fillId="37" borderId="10" xfId="0" applyFont="1" applyFill="1" applyBorder="1" applyAlignment="1">
      <alignment horizontal="center" vertical="center"/>
    </xf>
    <xf numFmtId="0" fontId="70" fillId="37" borderId="10" xfId="0" applyFont="1" applyFill="1" applyBorder="1" applyAlignment="1">
      <alignment horizontal="center" vertical="center"/>
    </xf>
    <xf numFmtId="0" fontId="67" fillId="38" borderId="10" xfId="0" applyFont="1" applyFill="1" applyBorder="1" applyAlignment="1">
      <alignment horizontal="center" vertical="center"/>
    </xf>
    <xf numFmtId="0" fontId="68" fillId="38" borderId="10" xfId="0" applyFont="1" applyFill="1" applyBorder="1" applyAlignment="1">
      <alignment horizontal="center" vertical="center"/>
    </xf>
    <xf numFmtId="0" fontId="69" fillId="38" borderId="10" xfId="0" applyFont="1" applyFill="1" applyBorder="1" applyAlignment="1">
      <alignment horizontal="center" vertical="center"/>
    </xf>
    <xf numFmtId="0" fontId="70" fillId="38" borderId="10" xfId="0" applyFont="1" applyFill="1" applyBorder="1" applyAlignment="1">
      <alignment horizontal="center" vertical="center"/>
    </xf>
    <xf numFmtId="0" fontId="67" fillId="39" borderId="10" xfId="0" applyFont="1" applyFill="1" applyBorder="1" applyAlignment="1">
      <alignment horizontal="center" vertical="center"/>
    </xf>
    <xf numFmtId="0" fontId="68" fillId="39" borderId="10" xfId="0" applyFont="1" applyFill="1" applyBorder="1" applyAlignment="1">
      <alignment horizontal="center" vertical="center"/>
    </xf>
    <xf numFmtId="0" fontId="69" fillId="39" borderId="10" xfId="0" applyFont="1" applyFill="1" applyBorder="1" applyAlignment="1">
      <alignment horizontal="center" vertical="center"/>
    </xf>
    <xf numFmtId="0" fontId="70" fillId="39" borderId="10" xfId="0" applyFont="1" applyFill="1" applyBorder="1" applyAlignment="1">
      <alignment horizontal="center" vertical="center"/>
    </xf>
    <xf numFmtId="0" fontId="71" fillId="40" borderId="11" xfId="0" applyFont="1" applyFill="1" applyBorder="1" applyAlignment="1">
      <alignment horizontal="center" vertical="center" wrapText="1"/>
    </xf>
    <xf numFmtId="0" fontId="72" fillId="40" borderId="12" xfId="0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center"/>
    </xf>
    <xf numFmtId="0" fontId="73" fillId="34" borderId="10" xfId="0" applyFont="1" applyFill="1" applyBorder="1" applyAlignment="1">
      <alignment horizontal="center" vertical="center"/>
    </xf>
    <xf numFmtId="0" fontId="73" fillId="35" borderId="10" xfId="0" applyFont="1" applyFill="1" applyBorder="1" applyAlignment="1">
      <alignment horizontal="center" vertical="center"/>
    </xf>
    <xf numFmtId="0" fontId="73" fillId="36" borderId="10" xfId="0" applyFont="1" applyFill="1" applyBorder="1" applyAlignment="1">
      <alignment horizontal="center" vertical="center"/>
    </xf>
    <xf numFmtId="0" fontId="73" fillId="37" borderId="10" xfId="0" applyFont="1" applyFill="1" applyBorder="1" applyAlignment="1">
      <alignment horizontal="center" vertical="center"/>
    </xf>
    <xf numFmtId="0" fontId="73" fillId="38" borderId="10" xfId="0" applyFont="1" applyFill="1" applyBorder="1" applyAlignment="1">
      <alignment horizontal="center" vertical="center"/>
    </xf>
    <xf numFmtId="0" fontId="73" fillId="39" borderId="10" xfId="0" applyFont="1" applyFill="1" applyBorder="1" applyAlignment="1">
      <alignment horizontal="center" vertical="center"/>
    </xf>
    <xf numFmtId="0" fontId="74" fillId="33" borderId="10" xfId="0" applyFont="1" applyFill="1" applyBorder="1" applyAlignment="1">
      <alignment horizontal="left" vertical="center" indent="1"/>
    </xf>
    <xf numFmtId="0" fontId="74" fillId="34" borderId="10" xfId="0" applyFont="1" applyFill="1" applyBorder="1" applyAlignment="1">
      <alignment horizontal="left" vertical="center" indent="1"/>
    </xf>
    <xf numFmtId="0" fontId="74" fillId="35" borderId="10" xfId="0" applyFont="1" applyFill="1" applyBorder="1" applyAlignment="1">
      <alignment horizontal="left" vertical="center" indent="1"/>
    </xf>
    <xf numFmtId="0" fontId="74" fillId="36" borderId="10" xfId="0" applyFont="1" applyFill="1" applyBorder="1" applyAlignment="1">
      <alignment horizontal="left" vertical="center" indent="1"/>
    </xf>
    <xf numFmtId="0" fontId="74" fillId="37" borderId="10" xfId="0" applyFont="1" applyFill="1" applyBorder="1" applyAlignment="1">
      <alignment horizontal="left" vertical="center" indent="1"/>
    </xf>
    <xf numFmtId="0" fontId="74" fillId="38" borderId="10" xfId="0" applyFont="1" applyFill="1" applyBorder="1" applyAlignment="1">
      <alignment horizontal="left" vertical="center" indent="1"/>
    </xf>
    <xf numFmtId="0" fontId="74" fillId="39" borderId="10" xfId="0" applyFont="1" applyFill="1" applyBorder="1" applyAlignment="1">
      <alignment horizontal="left" vertical="center" indent="1"/>
    </xf>
    <xf numFmtId="165" fontId="75" fillId="0" borderId="0" xfId="0" applyNumberFormat="1" applyFont="1" applyAlignment="1">
      <alignment horizontal="center" vertical="center" wrapText="1"/>
    </xf>
    <xf numFmtId="164" fontId="76" fillId="41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4" fontId="76" fillId="42" borderId="13" xfId="0" applyNumberFormat="1" applyFont="1" applyFill="1" applyBorder="1" applyAlignment="1">
      <alignment horizontal="center" vertical="center" wrapText="1"/>
    </xf>
    <xf numFmtId="164" fontId="76" fillId="43" borderId="13" xfId="0" applyNumberFormat="1" applyFont="1" applyFill="1" applyBorder="1" applyAlignment="1">
      <alignment horizontal="center" vertical="center" wrapText="1"/>
    </xf>
    <xf numFmtId="0" fontId="0" fillId="43" borderId="14" xfId="0" applyFill="1" applyBorder="1" applyAlignment="1">
      <alignment horizontal="center" vertical="center" wrapText="1"/>
    </xf>
    <xf numFmtId="0" fontId="0" fillId="43" borderId="15" xfId="0" applyFill="1" applyBorder="1" applyAlignment="1">
      <alignment horizontal="center" vertical="center" wrapText="1"/>
    </xf>
    <xf numFmtId="0" fontId="71" fillId="4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76" fillId="44" borderId="13" xfId="0" applyNumberFormat="1" applyFont="1" applyFill="1" applyBorder="1" applyAlignment="1">
      <alignment horizontal="center" vertical="center" wrapText="1"/>
    </xf>
    <xf numFmtId="164" fontId="76" fillId="44" borderId="14" xfId="0" applyNumberFormat="1" applyFont="1" applyFill="1" applyBorder="1" applyAlignment="1">
      <alignment horizontal="center" vertical="center" wrapText="1"/>
    </xf>
    <xf numFmtId="164" fontId="76" fillId="44" borderId="15" xfId="0" applyNumberFormat="1" applyFont="1" applyFill="1" applyBorder="1" applyAlignment="1">
      <alignment horizontal="center" vertical="center" wrapText="1"/>
    </xf>
    <xf numFmtId="164" fontId="76" fillId="45" borderId="13" xfId="0" applyNumberFormat="1" applyFont="1" applyFill="1" applyBorder="1" applyAlignment="1">
      <alignment horizontal="center" vertical="center" wrapText="1"/>
    </xf>
    <xf numFmtId="164" fontId="76" fillId="45" borderId="14" xfId="0" applyNumberFormat="1" applyFont="1" applyFill="1" applyBorder="1" applyAlignment="1">
      <alignment horizontal="center" vertical="center" wrapText="1"/>
    </xf>
    <xf numFmtId="164" fontId="76" fillId="45" borderId="15" xfId="0" applyNumberFormat="1" applyFont="1" applyFill="1" applyBorder="1" applyAlignment="1">
      <alignment horizontal="center" vertical="center" wrapText="1"/>
    </xf>
    <xf numFmtId="164" fontId="76" fillId="46" borderId="13" xfId="0" applyNumberFormat="1" applyFont="1" applyFill="1" applyBorder="1" applyAlignment="1">
      <alignment horizontal="center" vertical="center" wrapText="1"/>
    </xf>
    <xf numFmtId="164" fontId="76" fillId="46" borderId="14" xfId="0" applyNumberFormat="1" applyFont="1" applyFill="1" applyBorder="1" applyAlignment="1">
      <alignment horizontal="center" vertical="center" wrapText="1"/>
    </xf>
    <xf numFmtId="164" fontId="76" fillId="46" borderId="15" xfId="0" applyNumberFormat="1" applyFont="1" applyFill="1" applyBorder="1" applyAlignment="1">
      <alignment horizontal="center" vertical="center" wrapText="1"/>
    </xf>
    <xf numFmtId="164" fontId="76" fillId="47" borderId="13" xfId="0" applyNumberFormat="1" applyFont="1" applyFill="1" applyBorder="1" applyAlignment="1">
      <alignment horizontal="center" vertical="center" wrapText="1"/>
    </xf>
    <xf numFmtId="0" fontId="77" fillId="42" borderId="13" xfId="0" applyFont="1" applyFill="1" applyBorder="1" applyAlignment="1">
      <alignment horizontal="center" vertical="center" wrapText="1"/>
    </xf>
    <xf numFmtId="0" fontId="77" fillId="47" borderId="13" xfId="0" applyFont="1" applyFill="1" applyBorder="1" applyAlignment="1">
      <alignment horizontal="center" vertical="center" wrapText="1"/>
    </xf>
    <xf numFmtId="0" fontId="77" fillId="43" borderId="13" xfId="0" applyFont="1" applyFill="1" applyBorder="1" applyAlignment="1">
      <alignment horizontal="center" vertical="center" wrapText="1"/>
    </xf>
    <xf numFmtId="0" fontId="77" fillId="46" borderId="10" xfId="0" applyFont="1" applyFill="1" applyBorder="1" applyAlignment="1">
      <alignment horizontal="center" vertical="center" wrapText="1"/>
    </xf>
    <xf numFmtId="0" fontId="77" fillId="41" borderId="13" xfId="0" applyFont="1" applyFill="1" applyBorder="1" applyAlignment="1">
      <alignment horizontal="center" vertical="center" wrapText="1"/>
    </xf>
    <xf numFmtId="0" fontId="77" fillId="45" borderId="10" xfId="0" applyFont="1" applyFill="1" applyBorder="1" applyAlignment="1">
      <alignment horizontal="center" vertical="center" wrapText="1"/>
    </xf>
    <xf numFmtId="0" fontId="71" fillId="40" borderId="19" xfId="0" applyFont="1" applyFill="1" applyBorder="1" applyAlignment="1">
      <alignment horizontal="center" vertical="center" wrapText="1"/>
    </xf>
    <xf numFmtId="0" fontId="50" fillId="40" borderId="19" xfId="0" applyFont="1" applyFill="1" applyBorder="1" applyAlignment="1">
      <alignment horizontal="center" vertical="center" wrapText="1"/>
    </xf>
    <xf numFmtId="0" fontId="71" fillId="40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8" fillId="48" borderId="23" xfId="0" applyFont="1" applyFill="1" applyBorder="1" applyAlignment="1">
      <alignment horizontal="left" vertical="center" wrapText="1"/>
    </xf>
    <xf numFmtId="0" fontId="78" fillId="48" borderId="24" xfId="0" applyFont="1" applyFill="1" applyBorder="1" applyAlignment="1">
      <alignment horizontal="left" vertical="center" wrapText="1"/>
    </xf>
    <xf numFmtId="0" fontId="79" fillId="49" borderId="25" xfId="0" applyFont="1" applyFill="1" applyBorder="1" applyAlignment="1">
      <alignment horizontal="left" vertical="center" wrapText="1"/>
    </xf>
    <xf numFmtId="0" fontId="79" fillId="49" borderId="26" xfId="0" applyFont="1" applyFill="1" applyBorder="1" applyAlignment="1">
      <alignment horizontal="left" vertical="center" wrapText="1"/>
    </xf>
    <xf numFmtId="0" fontId="79" fillId="49" borderId="24" xfId="0" applyFont="1" applyFill="1" applyBorder="1" applyAlignment="1">
      <alignment horizontal="left" vertical="center" wrapText="1"/>
    </xf>
    <xf numFmtId="0" fontId="80" fillId="50" borderId="25" xfId="0" applyFont="1" applyFill="1" applyBorder="1" applyAlignment="1">
      <alignment horizontal="left" vertical="center" wrapText="1"/>
    </xf>
    <xf numFmtId="0" fontId="80" fillId="50" borderId="27" xfId="0" applyFont="1" applyFill="1" applyBorder="1" applyAlignment="1">
      <alignment horizontal="left" vertical="center" wrapText="1"/>
    </xf>
    <xf numFmtId="0" fontId="81" fillId="51" borderId="13" xfId="0" applyFont="1" applyFill="1" applyBorder="1" applyAlignment="1">
      <alignment horizontal="center" vertical="center" wrapText="1"/>
    </xf>
    <xf numFmtId="0" fontId="81" fillId="51" borderId="15" xfId="0" applyFont="1" applyFill="1" applyBorder="1" applyAlignment="1">
      <alignment horizontal="center" vertical="center" wrapText="1"/>
    </xf>
    <xf numFmtId="2" fontId="82" fillId="0" borderId="13" xfId="0" applyNumberFormat="1" applyFont="1" applyBorder="1" applyAlignment="1">
      <alignment horizontal="center" vertical="center" wrapText="1"/>
    </xf>
    <xf numFmtId="2" fontId="82" fillId="0" borderId="15" xfId="0" applyNumberFormat="1" applyFont="1" applyBorder="1" applyAlignment="1">
      <alignment horizontal="center" vertical="center" wrapText="1"/>
    </xf>
    <xf numFmtId="0" fontId="77" fillId="44" borderId="10" xfId="0" applyFont="1" applyFill="1" applyBorder="1" applyAlignment="1">
      <alignment horizontal="center" vertical="center" wrapText="1"/>
    </xf>
    <xf numFmtId="0" fontId="83" fillId="40" borderId="28" xfId="0" applyFont="1" applyFill="1" applyBorder="1" applyAlignment="1">
      <alignment horizontal="center" vertical="center" textRotation="90" wrapText="1"/>
    </xf>
    <xf numFmtId="0" fontId="84" fillId="0" borderId="29" xfId="0" applyFont="1" applyBorder="1" applyAlignment="1">
      <alignment horizontal="center" vertical="center" textRotation="90" wrapText="1"/>
    </xf>
    <xf numFmtId="0" fontId="84" fillId="0" borderId="30" xfId="0" applyFont="1" applyBorder="1" applyAlignment="1">
      <alignment horizontal="center" vertical="center" textRotation="90" wrapText="1"/>
    </xf>
    <xf numFmtId="0" fontId="85" fillId="40" borderId="31" xfId="0" applyFont="1" applyFill="1" applyBorder="1" applyAlignment="1">
      <alignment horizontal="center" vertical="center" wrapText="1"/>
    </xf>
    <xf numFmtId="0" fontId="86" fillId="0" borderId="21" xfId="0" applyFont="1" applyBorder="1" applyAlignment="1">
      <alignment horizontal="center" vertical="center" wrapText="1"/>
    </xf>
    <xf numFmtId="0" fontId="86" fillId="0" borderId="22" xfId="0" applyFont="1" applyBorder="1" applyAlignment="1">
      <alignment horizontal="center" vertical="center" wrapText="1"/>
    </xf>
    <xf numFmtId="0" fontId="87" fillId="40" borderId="28" xfId="0" applyFont="1" applyFill="1" applyBorder="1" applyAlignment="1">
      <alignment horizontal="center" vertical="center" wrapText="1"/>
    </xf>
    <xf numFmtId="0" fontId="88" fillId="0" borderId="29" xfId="0" applyFont="1" applyBorder="1" applyAlignment="1">
      <alignment horizontal="center" vertical="center" wrapText="1"/>
    </xf>
    <xf numFmtId="0" fontId="88" fillId="0" borderId="3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0" i="0" u="none" baseline="0">
                <a:solidFill>
                  <a:srgbClr val="000080"/>
                </a:solidFill>
              </a:rPr>
              <a:t>Release Self Assessment - </a:t>
            </a:r>
            <a:r>
              <a:rPr lang="en-US" cap="none" sz="1700" b="0" i="0" u="none" baseline="0">
                <a:solidFill>
                  <a:srgbClr val="3366FF"/>
                </a:solidFill>
              </a:rPr>
              <a:t>Strengths</a:t>
            </a:r>
          </a:p>
        </c:rich>
      </c:tx>
      <c:layout>
        <c:manualLayout>
          <c:xMode val="factor"/>
          <c:yMode val="factor"/>
          <c:x val="0.02275"/>
          <c:y val="-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29"/>
          <c:y val="0.0765"/>
          <c:w val="0.96175"/>
          <c:h val="0.8885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1560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156082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97132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196B24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F9ED5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A02B93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EA72E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D3A4E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3366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('Scrum-Assessment'!$A$5,'Scrum-Assessment'!$A$10,'Scrum-Assessment'!$A$15,'Scrum-Assessment'!$A$20,'Scrum-Assessment'!$A$25,'Scrum-Assessment'!$A$30,'Scrum-Assessment'!$A$35)</c:f>
              <c:strCache/>
            </c:strRef>
          </c:cat>
          <c:val>
            <c:numRef>
              <c:f>('Scrum-Assessment'!$L$5,'Scrum-Assessment'!$L$10,'Scrum-Assessment'!$L$15,'Scrum-Assessment'!$L$20,'Scrum-Assessment'!$L$25,'Scrum-Assessment'!$L$30,'Scrum-Assessment'!$L$35)</c:f>
              <c:numCache/>
            </c:numRef>
          </c:val>
        </c:ser>
        <c:gapWidth val="59"/>
        <c:axId val="54835941"/>
        <c:axId val="23761422"/>
      </c:barChart>
      <c:catAx>
        <c:axId val="5483594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000080"/>
                </a:solidFill>
              </a:defRPr>
            </a:pPr>
          </a:p>
        </c:txPr>
        <c:crossAx val="23761422"/>
        <c:crosses val="autoZero"/>
        <c:auto val="1"/>
        <c:lblOffset val="100"/>
        <c:tickLblSkip val="1"/>
        <c:noMultiLvlLbl val="0"/>
      </c:catAx>
      <c:valAx>
        <c:axId val="23761422"/>
        <c:scaling>
          <c:orientation val="minMax"/>
          <c:max val="7"/>
          <c:min val="0"/>
        </c:scaling>
        <c:axPos val="t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12700">
            <a:solidFill>
              <a:srgbClr val="969696"/>
            </a:solidFill>
          </a:ln>
        </c:spPr>
        <c:crossAx val="54835941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969696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8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0" i="0" u="none" baseline="0">
                <a:solidFill>
                  <a:srgbClr val="000080"/>
                </a:solidFill>
              </a:rPr>
              <a:t>Release Self Assessment - </a:t>
            </a:r>
            <a:r>
              <a:rPr lang="en-US" cap="none" sz="1700" b="0" i="0" u="none" baseline="0">
                <a:solidFill>
                  <a:srgbClr val="3366FF"/>
                </a:solidFill>
              </a:rPr>
              <a:t>Strengths</a:t>
            </a:r>
          </a:p>
        </c:rich>
      </c:tx>
      <c:layout>
        <c:manualLayout>
          <c:xMode val="factor"/>
          <c:yMode val="factor"/>
          <c:x val="0.00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65"/>
          <c:y val="0.238"/>
          <c:w val="0.5795"/>
          <c:h val="0.6937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('Scrum-Assessment'!$A$5,'Scrum-Assessment'!$A$10,'Scrum-Assessment'!$A$15,'Scrum-Assessment'!$A$20,'Scrum-Assessment'!$A$25,'Scrum-Assessment'!$A$30,'Scrum-Assessment'!$A$35)</c:f>
              <c:strCache/>
            </c:strRef>
          </c:cat>
          <c:val>
            <c:numRef>
              <c:f>('Scrum-Assessment'!$L$5,'Scrum-Assessment'!$L$10,'Scrum-Assessment'!$L$15,'Scrum-Assessment'!$L$20,'Scrum-Assessment'!$L$25,'Scrum-Assessment'!$L$30,'Scrum-Assessment'!$L$35)</c:f>
              <c:numCache/>
            </c:numRef>
          </c:val>
        </c:ser>
        <c:axId val="12526207"/>
        <c:axId val="45627000"/>
      </c:radarChart>
      <c:catAx>
        <c:axId val="12526207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80"/>
                </a:solidFill>
              </a:defRPr>
            </a:pPr>
          </a:p>
        </c:txPr>
        <c:crossAx val="45627000"/>
        <c:crosses val="autoZero"/>
        <c:auto val="0"/>
        <c:lblOffset val="100"/>
        <c:tickLblSkip val="1"/>
        <c:noMultiLvlLbl val="0"/>
      </c:catAx>
      <c:valAx>
        <c:axId val="45627000"/>
        <c:scaling>
          <c:orientation val="minMax"/>
          <c:max val="7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12526207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969696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8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0" i="0" u="none" baseline="0">
                <a:solidFill>
                  <a:srgbClr val="000080"/>
                </a:solidFill>
              </a:rPr>
              <a:t>Release Self Assessment - </a:t>
            </a:r>
            <a:r>
              <a:rPr lang="en-US" cap="none" sz="1700" b="0" i="0" u="none" baseline="0">
                <a:solidFill>
                  <a:srgbClr val="FF0000"/>
                </a:solidFill>
              </a:rPr>
              <a:t>Weaknesses</a:t>
            </a:r>
          </a:p>
        </c:rich>
      </c:tx>
      <c:layout>
        <c:manualLayout>
          <c:xMode val="factor"/>
          <c:yMode val="factor"/>
          <c:x val="0.020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825"/>
          <c:y val="0.238"/>
          <c:w val="0.581"/>
          <c:h val="0.6937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('Scrum-Assessment'!$A$5,'Scrum-Assessment'!$A$10,'Scrum-Assessment'!$A$15,'Scrum-Assessment'!$A$20,'Scrum-Assessment'!$A$25,'Scrum-Assessment'!$A$30,'Scrum-Assessment'!$A$35)</c:f>
              <c:strCache/>
            </c:strRef>
          </c:cat>
          <c:val>
            <c:numRef>
              <c:f>('Scrum-Assessment'!$M$5,'Scrum-Assessment'!$M$10,'Scrum-Assessment'!$M$15,'Scrum-Assessment'!$M$20,'Scrum-Assessment'!$M$25,'Scrum-Assessment'!$M$30,'Scrum-Assessment'!$M$35)</c:f>
              <c:numCache/>
            </c:numRef>
          </c:val>
        </c:ser>
        <c:axId val="7989817"/>
        <c:axId val="4799490"/>
      </c:radarChart>
      <c:catAx>
        <c:axId val="7989817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80"/>
                </a:solidFill>
              </a:defRPr>
            </a:pPr>
          </a:p>
        </c:txPr>
        <c:crossAx val="4799490"/>
        <c:crosses val="autoZero"/>
        <c:auto val="0"/>
        <c:lblOffset val="100"/>
        <c:tickLblSkip val="1"/>
        <c:noMultiLvlLbl val="0"/>
      </c:catAx>
      <c:valAx>
        <c:axId val="4799490"/>
        <c:scaling>
          <c:orientation val="minMax"/>
          <c:max val="7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7989817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969696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8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0" i="0" u="none" baseline="0">
                <a:solidFill>
                  <a:srgbClr val="000080"/>
                </a:solidFill>
              </a:rPr>
              <a:t>Release Self Assessment - </a:t>
            </a:r>
            <a:r>
              <a:rPr lang="en-US" cap="none" sz="1700" b="0" i="0" u="none" baseline="0">
                <a:solidFill>
                  <a:srgbClr val="FF0000"/>
                </a:solidFill>
              </a:rPr>
              <a:t>Weaknesses</a:t>
            </a:r>
          </a:p>
        </c:rich>
      </c:tx>
      <c:layout>
        <c:manualLayout>
          <c:xMode val="factor"/>
          <c:yMode val="factor"/>
          <c:x val="0.038"/>
          <c:y val="-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2975"/>
          <c:y val="0.0765"/>
          <c:w val="0.96475"/>
          <c:h val="0.8885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1560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156082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97132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196B24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F9ED5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A02B93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EA72E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D3A4E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('Scrum-Assessment'!$A$5,'Scrum-Assessment'!$A$10,'Scrum-Assessment'!$A$15,'Scrum-Assessment'!$A$20,'Scrum-Assessment'!$A$25,'Scrum-Assessment'!$A$30,'Scrum-Assessment'!$A$35)</c:f>
              <c:strCache/>
            </c:strRef>
          </c:cat>
          <c:val>
            <c:numRef>
              <c:f>('Scrum-Assessment'!$M$5,'Scrum-Assessment'!$M$10,'Scrum-Assessment'!$M$15,'Scrum-Assessment'!$M$20,'Scrum-Assessment'!$M$25,'Scrum-Assessment'!$M$30,'Scrum-Assessment'!$M$35)</c:f>
              <c:numCache/>
            </c:numRef>
          </c:val>
        </c:ser>
        <c:gapWidth val="59"/>
        <c:axId val="43195411"/>
        <c:axId val="53214380"/>
      </c:barChart>
      <c:catAx>
        <c:axId val="4319541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000080"/>
                </a:solidFill>
              </a:defRPr>
            </a:pPr>
          </a:p>
        </c:txPr>
        <c:crossAx val="53214380"/>
        <c:crosses val="autoZero"/>
        <c:auto val="1"/>
        <c:lblOffset val="100"/>
        <c:tickLblSkip val="1"/>
        <c:noMultiLvlLbl val="0"/>
      </c:catAx>
      <c:valAx>
        <c:axId val="53214380"/>
        <c:scaling>
          <c:orientation val="minMax"/>
          <c:max val="7"/>
          <c:min val="0"/>
        </c:scaling>
        <c:axPos val="t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12700">
            <a:solidFill>
              <a:srgbClr val="969696"/>
            </a:solidFill>
          </a:ln>
        </c:spPr>
        <c:crossAx val="43195411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969696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8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4</xdr:row>
      <xdr:rowOff>0</xdr:rowOff>
    </xdr:from>
    <xdr:to>
      <xdr:col>21</xdr:col>
      <xdr:colOff>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5201900" y="1057275"/>
        <a:ext cx="55054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22</xdr:row>
      <xdr:rowOff>190500</xdr:rowOff>
    </xdr:from>
    <xdr:to>
      <xdr:col>20</xdr:col>
      <xdr:colOff>781050</xdr:colOff>
      <xdr:row>39</xdr:row>
      <xdr:rowOff>19050</xdr:rowOff>
    </xdr:to>
    <xdr:graphicFrame>
      <xdr:nvGraphicFramePr>
        <xdr:cNvPr id="2" name="Chart 2"/>
        <xdr:cNvGraphicFramePr/>
      </xdr:nvGraphicFramePr>
      <xdr:xfrm>
        <a:off x="15173325" y="4848225"/>
        <a:ext cx="55245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0</xdr:colOff>
      <xdr:row>23</xdr:row>
      <xdr:rowOff>0</xdr:rowOff>
    </xdr:from>
    <xdr:to>
      <xdr:col>28</xdr:col>
      <xdr:colOff>781050</xdr:colOff>
      <xdr:row>39</xdr:row>
      <xdr:rowOff>28575</xdr:rowOff>
    </xdr:to>
    <xdr:graphicFrame>
      <xdr:nvGraphicFramePr>
        <xdr:cNvPr id="3" name="Chart 5"/>
        <xdr:cNvGraphicFramePr/>
      </xdr:nvGraphicFramePr>
      <xdr:xfrm>
        <a:off x="20964525" y="4857750"/>
        <a:ext cx="5524500" cy="3228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0</xdr:colOff>
      <xdr:row>4</xdr:row>
      <xdr:rowOff>0</xdr:rowOff>
    </xdr:from>
    <xdr:to>
      <xdr:col>28</xdr:col>
      <xdr:colOff>762000</xdr:colOff>
      <xdr:row>22</xdr:row>
      <xdr:rowOff>9525</xdr:rowOff>
    </xdr:to>
    <xdr:graphicFrame>
      <xdr:nvGraphicFramePr>
        <xdr:cNvPr id="4" name="Chart 6"/>
        <xdr:cNvGraphicFramePr/>
      </xdr:nvGraphicFramePr>
      <xdr:xfrm>
        <a:off x="20964525" y="1057275"/>
        <a:ext cx="5505450" cy="3609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zoomScale="95" zoomScaleNormal="95" zoomScalePageLayoutView="0" workbookViewId="0" topLeftCell="A1">
      <pane xSplit="1" ySplit="4" topLeftCell="C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A4"/>
    </sheetView>
  </sheetViews>
  <sheetFormatPr defaultColWidth="8.796875" defaultRowHeight="14.25"/>
  <cols>
    <col min="1" max="1" width="11" style="2" customWidth="1"/>
    <col min="2" max="2" width="18.69921875" style="2" customWidth="1"/>
    <col min="3" max="3" width="46.296875" style="1" customWidth="1"/>
    <col min="4" max="10" width="8.69921875" style="1" customWidth="1"/>
    <col min="11" max="11" width="7.69921875" style="1" bestFit="1" customWidth="1"/>
    <col min="12" max="13" width="6" style="1" bestFit="1" customWidth="1"/>
    <col min="14" max="14" width="2.69921875" style="1" customWidth="1"/>
    <col min="15" max="21" width="8.296875" style="1" customWidth="1"/>
    <col min="22" max="22" width="2.69921875" style="1" customWidth="1"/>
    <col min="23" max="29" width="8.296875" style="1" customWidth="1"/>
    <col min="30" max="16384" width="9.09765625" style="1" customWidth="1"/>
  </cols>
  <sheetData>
    <row r="1" spans="1:13" ht="13.5" customHeight="1" thickTop="1">
      <c r="A1" s="91" t="s">
        <v>33</v>
      </c>
      <c r="B1" s="94" t="s">
        <v>34</v>
      </c>
      <c r="C1" s="97" t="s">
        <v>0</v>
      </c>
      <c r="D1" s="74" t="s">
        <v>35</v>
      </c>
      <c r="E1" s="75"/>
      <c r="F1" s="74" t="s">
        <v>36</v>
      </c>
      <c r="G1" s="75"/>
      <c r="H1" s="75"/>
      <c r="I1" s="74" t="s">
        <v>37</v>
      </c>
      <c r="J1" s="75"/>
      <c r="K1" s="76" t="s">
        <v>2</v>
      </c>
      <c r="L1" s="76" t="s">
        <v>3</v>
      </c>
      <c r="M1" s="55" t="s">
        <v>4</v>
      </c>
    </row>
    <row r="2" spans="1:27" ht="36.75" customHeight="1">
      <c r="A2" s="92"/>
      <c r="B2" s="95"/>
      <c r="C2" s="98"/>
      <c r="D2" s="79" t="s">
        <v>48</v>
      </c>
      <c r="E2" s="80"/>
      <c r="F2" s="81" t="s">
        <v>47</v>
      </c>
      <c r="G2" s="82"/>
      <c r="H2" s="83"/>
      <c r="I2" s="84" t="s">
        <v>46</v>
      </c>
      <c r="J2" s="85"/>
      <c r="K2" s="77"/>
      <c r="L2" s="77"/>
      <c r="M2" s="56"/>
      <c r="Q2" s="86" t="s">
        <v>96</v>
      </c>
      <c r="R2" s="86"/>
      <c r="S2" s="88">
        <f>AVERAGE(L5:L39)</f>
        <v>4.057142857142857</v>
      </c>
      <c r="Y2" s="86" t="s">
        <v>95</v>
      </c>
      <c r="Z2" s="86"/>
      <c r="AA2" s="88">
        <f>AVERAGE(M5:M39)</f>
        <v>2.942857142857143</v>
      </c>
    </row>
    <row r="3" spans="1:27" ht="13.5" customHeight="1">
      <c r="A3" s="92"/>
      <c r="B3" s="95"/>
      <c r="C3" s="98"/>
      <c r="D3" s="31">
        <v>1</v>
      </c>
      <c r="E3" s="31">
        <v>2</v>
      </c>
      <c r="F3" s="31">
        <v>3</v>
      </c>
      <c r="G3" s="31">
        <v>4</v>
      </c>
      <c r="H3" s="31">
        <v>5</v>
      </c>
      <c r="I3" s="31">
        <v>6</v>
      </c>
      <c r="J3" s="31">
        <v>7</v>
      </c>
      <c r="K3" s="77"/>
      <c r="L3" s="77"/>
      <c r="M3" s="56"/>
      <c r="Q3" s="87"/>
      <c r="R3" s="87"/>
      <c r="S3" s="89"/>
      <c r="Y3" s="87"/>
      <c r="Z3" s="87"/>
      <c r="AA3" s="89"/>
    </row>
    <row r="4" spans="1:27" ht="19.5" customHeight="1" thickBot="1">
      <c r="A4" s="93"/>
      <c r="B4" s="96"/>
      <c r="C4" s="99"/>
      <c r="D4" s="32" t="s">
        <v>38</v>
      </c>
      <c r="E4" s="32" t="s">
        <v>39</v>
      </c>
      <c r="F4" s="32" t="s">
        <v>40</v>
      </c>
      <c r="G4" s="32" t="s">
        <v>41</v>
      </c>
      <c r="H4" s="32" t="s">
        <v>42</v>
      </c>
      <c r="I4" s="32" t="s">
        <v>43</v>
      </c>
      <c r="J4" s="32" t="s">
        <v>44</v>
      </c>
      <c r="K4" s="78"/>
      <c r="L4" s="78"/>
      <c r="M4" s="57"/>
      <c r="Q4"/>
      <c r="R4"/>
      <c r="S4" s="47">
        <f>S2/7</f>
        <v>0.5795918367346938</v>
      </c>
      <c r="Y4"/>
      <c r="Z4"/>
      <c r="AA4" s="47">
        <f>AA2/7</f>
        <v>0.42040816326530617</v>
      </c>
    </row>
    <row r="5" spans="1:13" ht="15.75" customHeight="1" thickTop="1">
      <c r="A5" s="90" t="s">
        <v>55</v>
      </c>
      <c r="B5" s="33" t="s">
        <v>5</v>
      </c>
      <c r="C5" s="40" t="s">
        <v>59</v>
      </c>
      <c r="D5" s="3" t="s">
        <v>1</v>
      </c>
      <c r="E5" s="3"/>
      <c r="F5" s="4"/>
      <c r="G5" s="4"/>
      <c r="H5" s="4"/>
      <c r="I5" s="5"/>
      <c r="J5" s="5"/>
      <c r="K5" s="6">
        <f>IF(ISERROR(MATCH("x",D5:J5)),0,MATCH("x",D5:J5))</f>
        <v>1</v>
      </c>
      <c r="L5" s="58">
        <f>AVERAGE(K5:K9)</f>
        <v>3</v>
      </c>
      <c r="M5" s="58">
        <f>7-AVERAGE(K5:K9)</f>
        <v>4</v>
      </c>
    </row>
    <row r="6" spans="1:13" ht="15.75" customHeight="1">
      <c r="A6" s="90"/>
      <c r="B6" s="33" t="s">
        <v>6</v>
      </c>
      <c r="C6" s="40" t="s">
        <v>97</v>
      </c>
      <c r="D6" s="3"/>
      <c r="E6" s="3" t="s">
        <v>1</v>
      </c>
      <c r="F6" s="4"/>
      <c r="G6" s="4"/>
      <c r="H6" s="4"/>
      <c r="I6" s="5"/>
      <c r="J6" s="5"/>
      <c r="K6" s="6">
        <f aca="true" t="shared" si="0" ref="K6:K29">IF(ISERROR(MATCH("x",D6:J6)),0,MATCH("x",D6:J6))</f>
        <v>2</v>
      </c>
      <c r="L6" s="59"/>
      <c r="M6" s="59"/>
    </row>
    <row r="7" spans="1:13" ht="15.75" customHeight="1">
      <c r="A7" s="90"/>
      <c r="B7" s="33" t="s">
        <v>7</v>
      </c>
      <c r="C7" s="40" t="s">
        <v>60</v>
      </c>
      <c r="D7" s="3"/>
      <c r="E7" s="3"/>
      <c r="F7" s="4" t="s">
        <v>1</v>
      </c>
      <c r="G7" s="4"/>
      <c r="H7" s="4"/>
      <c r="I7" s="5"/>
      <c r="J7" s="5"/>
      <c r="K7" s="6">
        <f t="shared" si="0"/>
        <v>3</v>
      </c>
      <c r="L7" s="59"/>
      <c r="M7" s="59"/>
    </row>
    <row r="8" spans="1:13" ht="15.75" customHeight="1">
      <c r="A8" s="90"/>
      <c r="B8" s="33" t="s">
        <v>8</v>
      </c>
      <c r="C8" s="40" t="s">
        <v>98</v>
      </c>
      <c r="D8" s="3"/>
      <c r="E8" s="3"/>
      <c r="F8" s="4"/>
      <c r="G8" s="4" t="s">
        <v>1</v>
      </c>
      <c r="H8" s="4"/>
      <c r="I8" s="5"/>
      <c r="J8" s="5"/>
      <c r="K8" s="6">
        <f t="shared" si="0"/>
        <v>4</v>
      </c>
      <c r="L8" s="59"/>
      <c r="M8" s="59"/>
    </row>
    <row r="9" spans="1:13" ht="15.75" customHeight="1">
      <c r="A9" s="90"/>
      <c r="B9" s="33" t="s">
        <v>9</v>
      </c>
      <c r="C9" s="40" t="s">
        <v>66</v>
      </c>
      <c r="D9" s="3"/>
      <c r="E9" s="3"/>
      <c r="F9" s="4"/>
      <c r="G9" s="4"/>
      <c r="H9" s="4" t="s">
        <v>1</v>
      </c>
      <c r="I9" s="5"/>
      <c r="J9" s="5"/>
      <c r="K9" s="6">
        <f t="shared" si="0"/>
        <v>5</v>
      </c>
      <c r="L9" s="60"/>
      <c r="M9" s="60"/>
    </row>
    <row r="10" spans="1:13" ht="15.75" customHeight="1">
      <c r="A10" s="73" t="s">
        <v>56</v>
      </c>
      <c r="B10" s="34" t="s">
        <v>10</v>
      </c>
      <c r="C10" s="41" t="s">
        <v>61</v>
      </c>
      <c r="D10" s="7"/>
      <c r="E10" s="7"/>
      <c r="F10" s="8"/>
      <c r="G10" s="8"/>
      <c r="H10" s="8"/>
      <c r="I10" s="9" t="s">
        <v>1</v>
      </c>
      <c r="J10" s="9"/>
      <c r="K10" s="10">
        <f>IF(ISERROR(MATCH("x",D10:J10)),0,MATCH("x",D10:J10))</f>
        <v>6</v>
      </c>
      <c r="L10" s="61">
        <f>AVERAGE(K10:K14)</f>
        <v>5.6</v>
      </c>
      <c r="M10" s="61">
        <f>7-AVERAGE(K10:K14)</f>
        <v>1.4000000000000004</v>
      </c>
    </row>
    <row r="11" spans="1:13" ht="15.75" customHeight="1">
      <c r="A11" s="73"/>
      <c r="B11" s="34" t="s">
        <v>11</v>
      </c>
      <c r="C11" s="41" t="s">
        <v>62</v>
      </c>
      <c r="D11" s="7"/>
      <c r="E11" s="7"/>
      <c r="F11" s="8"/>
      <c r="G11" s="8"/>
      <c r="H11" s="8"/>
      <c r="I11" s="9"/>
      <c r="J11" s="9" t="s">
        <v>1</v>
      </c>
      <c r="K11" s="10">
        <f>IF(ISERROR(MATCH("x",D11:J11)),0,MATCH("x",D11:J11))</f>
        <v>7</v>
      </c>
      <c r="L11" s="62"/>
      <c r="M11" s="62"/>
    </row>
    <row r="12" spans="1:13" ht="15.75" customHeight="1">
      <c r="A12" s="73"/>
      <c r="B12" s="34" t="s">
        <v>12</v>
      </c>
      <c r="C12" s="41" t="s">
        <v>63</v>
      </c>
      <c r="D12" s="7"/>
      <c r="E12" s="7"/>
      <c r="F12" s="8"/>
      <c r="G12" s="8"/>
      <c r="H12" s="8"/>
      <c r="I12" s="9" t="s">
        <v>1</v>
      </c>
      <c r="J12" s="9"/>
      <c r="K12" s="10">
        <f>IF(ISERROR(MATCH("x",D12:J12)),0,MATCH("x",D12:J12))</f>
        <v>6</v>
      </c>
      <c r="L12" s="62"/>
      <c r="M12" s="62"/>
    </row>
    <row r="13" spans="1:13" ht="15.75" customHeight="1">
      <c r="A13" s="73"/>
      <c r="B13" s="34" t="s">
        <v>13</v>
      </c>
      <c r="C13" s="41" t="s">
        <v>64</v>
      </c>
      <c r="D13" s="7"/>
      <c r="E13" s="7"/>
      <c r="F13" s="8"/>
      <c r="G13" s="8"/>
      <c r="H13" s="8" t="s">
        <v>1</v>
      </c>
      <c r="I13" s="9"/>
      <c r="J13" s="9"/>
      <c r="K13" s="10">
        <f>IF(ISERROR(MATCH("x",D13:J13)),0,MATCH("x",D13:J13))</f>
        <v>5</v>
      </c>
      <c r="L13" s="62"/>
      <c r="M13" s="62"/>
    </row>
    <row r="14" spans="1:13" ht="15.75" customHeight="1">
      <c r="A14" s="73"/>
      <c r="B14" s="34" t="s">
        <v>14</v>
      </c>
      <c r="C14" s="41" t="s">
        <v>65</v>
      </c>
      <c r="D14" s="7"/>
      <c r="E14" s="7"/>
      <c r="F14" s="8"/>
      <c r="G14" s="8" t="s">
        <v>1</v>
      </c>
      <c r="H14" s="8"/>
      <c r="I14" s="9"/>
      <c r="J14" s="9"/>
      <c r="K14" s="10">
        <f>IF(ISERROR(MATCH("x",D14:J14)),0,MATCH("x",D14:J14))</f>
        <v>4</v>
      </c>
      <c r="L14" s="63"/>
      <c r="M14" s="63"/>
    </row>
    <row r="15" spans="1:13" ht="15.75" customHeight="1">
      <c r="A15" s="71" t="s">
        <v>57</v>
      </c>
      <c r="B15" s="35" t="s">
        <v>15</v>
      </c>
      <c r="C15" s="42" t="s">
        <v>86</v>
      </c>
      <c r="D15" s="11"/>
      <c r="E15" s="11"/>
      <c r="F15" s="12" t="s">
        <v>1</v>
      </c>
      <c r="G15" s="12"/>
      <c r="H15" s="12"/>
      <c r="I15" s="13"/>
      <c r="J15" s="13"/>
      <c r="K15" s="14">
        <f t="shared" si="0"/>
        <v>3</v>
      </c>
      <c r="L15" s="64">
        <f>AVERAGE(K15:K19)</f>
        <v>2.2</v>
      </c>
      <c r="M15" s="64">
        <f>7-AVERAGE(K15:K19)</f>
        <v>4.8</v>
      </c>
    </row>
    <row r="16" spans="1:13" ht="15.75" customHeight="1">
      <c r="A16" s="71"/>
      <c r="B16" s="35" t="s">
        <v>16</v>
      </c>
      <c r="C16" s="42" t="s">
        <v>67</v>
      </c>
      <c r="D16" s="11"/>
      <c r="E16" s="11" t="s">
        <v>1</v>
      </c>
      <c r="F16" s="12"/>
      <c r="G16" s="12"/>
      <c r="H16" s="12"/>
      <c r="I16" s="13"/>
      <c r="J16" s="13"/>
      <c r="K16" s="14">
        <f t="shared" si="0"/>
        <v>2</v>
      </c>
      <c r="L16" s="65"/>
      <c r="M16" s="65"/>
    </row>
    <row r="17" spans="1:13" ht="15.75" customHeight="1">
      <c r="A17" s="71"/>
      <c r="B17" s="35" t="s">
        <v>17</v>
      </c>
      <c r="C17" s="42" t="s">
        <v>87</v>
      </c>
      <c r="D17" s="11" t="s">
        <v>1</v>
      </c>
      <c r="E17" s="11"/>
      <c r="F17" s="12"/>
      <c r="G17" s="12"/>
      <c r="H17" s="12"/>
      <c r="I17" s="13"/>
      <c r="J17" s="13"/>
      <c r="K17" s="14">
        <f t="shared" si="0"/>
        <v>1</v>
      </c>
      <c r="L17" s="65"/>
      <c r="M17" s="65"/>
    </row>
    <row r="18" spans="1:13" ht="15.75" customHeight="1">
      <c r="A18" s="71"/>
      <c r="B18" s="35" t="s">
        <v>18</v>
      </c>
      <c r="C18" s="42" t="s">
        <v>88</v>
      </c>
      <c r="D18" s="11"/>
      <c r="E18" s="11" t="s">
        <v>1</v>
      </c>
      <c r="F18" s="12"/>
      <c r="G18" s="12"/>
      <c r="H18" s="12"/>
      <c r="I18" s="13"/>
      <c r="J18" s="13"/>
      <c r="K18" s="14">
        <f t="shared" si="0"/>
        <v>2</v>
      </c>
      <c r="L18" s="65"/>
      <c r="M18" s="65"/>
    </row>
    <row r="19" spans="1:13" ht="15.75" customHeight="1">
      <c r="A19" s="71"/>
      <c r="B19" s="35" t="s">
        <v>19</v>
      </c>
      <c r="C19" s="42" t="s">
        <v>68</v>
      </c>
      <c r="D19" s="11"/>
      <c r="E19" s="11"/>
      <c r="F19" s="12" t="s">
        <v>1</v>
      </c>
      <c r="G19" s="12"/>
      <c r="H19" s="12"/>
      <c r="I19" s="13"/>
      <c r="J19" s="13"/>
      <c r="K19" s="14">
        <f t="shared" si="0"/>
        <v>3</v>
      </c>
      <c r="L19" s="66"/>
      <c r="M19" s="66"/>
    </row>
    <row r="20" spans="1:13" ht="15.75" customHeight="1">
      <c r="A20" s="69" t="s">
        <v>58</v>
      </c>
      <c r="B20" s="36" t="s">
        <v>20</v>
      </c>
      <c r="C20" s="43" t="s">
        <v>69</v>
      </c>
      <c r="D20" s="15"/>
      <c r="E20" s="15"/>
      <c r="F20" s="16"/>
      <c r="G20" s="16" t="s">
        <v>1</v>
      </c>
      <c r="H20" s="16"/>
      <c r="I20" s="17"/>
      <c r="J20" s="17"/>
      <c r="K20" s="18">
        <f>IF(ISERROR(MATCH("x",D20:J20)),0,MATCH("x",D20:J20))</f>
        <v>4</v>
      </c>
      <c r="L20" s="67">
        <f>AVERAGE(K20:K24)</f>
        <v>5.6</v>
      </c>
      <c r="M20" s="67">
        <f>7-AVERAGE(K20:K24)</f>
        <v>1.4000000000000004</v>
      </c>
    </row>
    <row r="21" spans="1:13" ht="15.75" customHeight="1">
      <c r="A21" s="49"/>
      <c r="B21" s="36" t="s">
        <v>21</v>
      </c>
      <c r="C21" s="43" t="s">
        <v>70</v>
      </c>
      <c r="D21" s="15"/>
      <c r="E21" s="15"/>
      <c r="F21" s="16"/>
      <c r="G21" s="16"/>
      <c r="H21" s="16" t="s">
        <v>1</v>
      </c>
      <c r="I21" s="17"/>
      <c r="J21" s="17"/>
      <c r="K21" s="18">
        <f>IF(ISERROR(MATCH("x",D21:J21)),0,MATCH("x",D21:J21))</f>
        <v>5</v>
      </c>
      <c r="L21" s="49"/>
      <c r="M21" s="49"/>
    </row>
    <row r="22" spans="1:13" ht="15.75" customHeight="1">
      <c r="A22" s="49"/>
      <c r="B22" s="36" t="s">
        <v>22</v>
      </c>
      <c r="C22" s="43" t="s">
        <v>71</v>
      </c>
      <c r="D22" s="15"/>
      <c r="E22" s="15"/>
      <c r="F22" s="16"/>
      <c r="G22" s="16"/>
      <c r="H22" s="16"/>
      <c r="I22" s="17" t="s">
        <v>1</v>
      </c>
      <c r="J22" s="17"/>
      <c r="K22" s="18">
        <f>IF(ISERROR(MATCH("x",D22:J22)),0,MATCH("x",D22:J22))</f>
        <v>6</v>
      </c>
      <c r="L22" s="49"/>
      <c r="M22" s="49"/>
    </row>
    <row r="23" spans="1:13" ht="15.75" customHeight="1">
      <c r="A23" s="49"/>
      <c r="B23" s="36" t="s">
        <v>23</v>
      </c>
      <c r="C23" s="43" t="s">
        <v>72</v>
      </c>
      <c r="D23" s="15"/>
      <c r="E23" s="15"/>
      <c r="F23" s="16"/>
      <c r="G23" s="16"/>
      <c r="H23" s="16"/>
      <c r="I23" s="17"/>
      <c r="J23" s="17" t="s">
        <v>1</v>
      </c>
      <c r="K23" s="18">
        <f>IF(ISERROR(MATCH("x",D23:J23)),0,MATCH("x",D23:J23))</f>
        <v>7</v>
      </c>
      <c r="L23" s="49"/>
      <c r="M23" s="49"/>
    </row>
    <row r="24" spans="1:13" ht="15.75" customHeight="1">
      <c r="A24" s="50"/>
      <c r="B24" s="36" t="s">
        <v>24</v>
      </c>
      <c r="C24" s="43" t="s">
        <v>73</v>
      </c>
      <c r="D24" s="15"/>
      <c r="E24" s="15"/>
      <c r="F24" s="16"/>
      <c r="G24" s="16"/>
      <c r="H24" s="16"/>
      <c r="I24" s="17" t="s">
        <v>1</v>
      </c>
      <c r="J24" s="17"/>
      <c r="K24" s="18">
        <f>IF(ISERROR(MATCH("x",D24:J24)),0,MATCH("x",D24:J24))</f>
        <v>6</v>
      </c>
      <c r="L24" s="50"/>
      <c r="M24" s="50"/>
    </row>
    <row r="25" spans="1:13" ht="15.75" customHeight="1">
      <c r="A25" s="72" t="s">
        <v>92</v>
      </c>
      <c r="B25" s="37" t="s">
        <v>25</v>
      </c>
      <c r="C25" s="44" t="s">
        <v>89</v>
      </c>
      <c r="D25" s="19"/>
      <c r="E25" s="19"/>
      <c r="F25" s="20"/>
      <c r="G25" s="20"/>
      <c r="H25" s="20" t="s">
        <v>1</v>
      </c>
      <c r="I25" s="21"/>
      <c r="J25" s="21"/>
      <c r="K25" s="22">
        <f t="shared" si="0"/>
        <v>5</v>
      </c>
      <c r="L25" s="48">
        <f>AVERAGE(K25:K29)</f>
        <v>3</v>
      </c>
      <c r="M25" s="48">
        <f>7-AVERAGE(K25:K29)</f>
        <v>4</v>
      </c>
    </row>
    <row r="26" spans="1:13" ht="15.75" customHeight="1">
      <c r="A26" s="49"/>
      <c r="B26" s="37" t="s">
        <v>26</v>
      </c>
      <c r="C26" s="44" t="s">
        <v>90</v>
      </c>
      <c r="D26" s="19"/>
      <c r="E26" s="19"/>
      <c r="F26" s="20"/>
      <c r="G26" s="20" t="s">
        <v>1</v>
      </c>
      <c r="H26" s="20"/>
      <c r="I26" s="21"/>
      <c r="J26" s="21"/>
      <c r="K26" s="22">
        <f t="shared" si="0"/>
        <v>4</v>
      </c>
      <c r="L26" s="49"/>
      <c r="M26" s="49"/>
    </row>
    <row r="27" spans="1:13" ht="15.75" customHeight="1">
      <c r="A27" s="49"/>
      <c r="B27" s="37" t="s">
        <v>27</v>
      </c>
      <c r="C27" s="44" t="s">
        <v>91</v>
      </c>
      <c r="D27" s="19"/>
      <c r="E27" s="19"/>
      <c r="F27" s="20" t="s">
        <v>1</v>
      </c>
      <c r="G27" s="20"/>
      <c r="H27" s="20"/>
      <c r="I27" s="21"/>
      <c r="J27" s="21"/>
      <c r="K27" s="22">
        <f t="shared" si="0"/>
        <v>3</v>
      </c>
      <c r="L27" s="49"/>
      <c r="M27" s="49"/>
    </row>
    <row r="28" spans="1:13" ht="15.75" customHeight="1">
      <c r="A28" s="49"/>
      <c r="B28" s="37" t="s">
        <v>28</v>
      </c>
      <c r="C28" s="44" t="s">
        <v>74</v>
      </c>
      <c r="D28" s="19"/>
      <c r="E28" s="19" t="s">
        <v>1</v>
      </c>
      <c r="F28" s="20"/>
      <c r="G28" s="20"/>
      <c r="H28" s="20"/>
      <c r="I28" s="21"/>
      <c r="J28" s="21"/>
      <c r="K28" s="22">
        <f t="shared" si="0"/>
        <v>2</v>
      </c>
      <c r="L28" s="49"/>
      <c r="M28" s="49"/>
    </row>
    <row r="29" spans="1:13" ht="15.75" customHeight="1">
      <c r="A29" s="50"/>
      <c r="B29" s="37" t="s">
        <v>29</v>
      </c>
      <c r="C29" s="44" t="s">
        <v>75</v>
      </c>
      <c r="D29" s="19" t="s">
        <v>1</v>
      </c>
      <c r="E29" s="19"/>
      <c r="F29" s="20"/>
      <c r="G29" s="20"/>
      <c r="H29" s="20"/>
      <c r="I29" s="21"/>
      <c r="J29" s="21"/>
      <c r="K29" s="22">
        <f t="shared" si="0"/>
        <v>1</v>
      </c>
      <c r="L29" s="50"/>
      <c r="M29" s="50"/>
    </row>
    <row r="30" spans="1:13" ht="15.75" customHeight="1">
      <c r="A30" s="68" t="s">
        <v>93</v>
      </c>
      <c r="B30" s="38" t="s">
        <v>53</v>
      </c>
      <c r="C30" s="45" t="s">
        <v>76</v>
      </c>
      <c r="D30" s="23"/>
      <c r="E30" s="23" t="s">
        <v>1</v>
      </c>
      <c r="F30" s="24"/>
      <c r="G30" s="24"/>
      <c r="H30" s="24"/>
      <c r="I30" s="25"/>
      <c r="J30" s="25"/>
      <c r="K30" s="26">
        <f aca="true" t="shared" si="1" ref="K30:K39">IF(ISERROR(MATCH("x",D30:J30)),0,MATCH("x",D30:J30))</f>
        <v>2</v>
      </c>
      <c r="L30" s="51">
        <f>AVERAGE(K30:K34)</f>
        <v>4</v>
      </c>
      <c r="M30" s="51">
        <f>7-AVERAGE(K30:K34)</f>
        <v>3</v>
      </c>
    </row>
    <row r="31" spans="1:13" ht="15.75" customHeight="1">
      <c r="A31" s="49"/>
      <c r="B31" s="38" t="s">
        <v>54</v>
      </c>
      <c r="C31" s="45" t="s">
        <v>77</v>
      </c>
      <c r="D31" s="23"/>
      <c r="E31" s="23"/>
      <c r="F31" s="24" t="s">
        <v>1</v>
      </c>
      <c r="G31" s="24"/>
      <c r="H31" s="24"/>
      <c r="I31" s="25"/>
      <c r="J31" s="25"/>
      <c r="K31" s="26">
        <f t="shared" si="1"/>
        <v>3</v>
      </c>
      <c r="L31" s="49"/>
      <c r="M31" s="49"/>
    </row>
    <row r="32" spans="1:13" ht="15.75" customHeight="1">
      <c r="A32" s="49"/>
      <c r="B32" s="38" t="s">
        <v>50</v>
      </c>
      <c r="C32" s="45" t="s">
        <v>78</v>
      </c>
      <c r="D32" s="23"/>
      <c r="E32" s="23"/>
      <c r="F32" s="24"/>
      <c r="G32" s="24" t="s">
        <v>1</v>
      </c>
      <c r="H32" s="24"/>
      <c r="I32" s="25"/>
      <c r="J32" s="25"/>
      <c r="K32" s="26">
        <f t="shared" si="1"/>
        <v>4</v>
      </c>
      <c r="L32" s="49"/>
      <c r="M32" s="49"/>
    </row>
    <row r="33" spans="1:13" ht="15.75" customHeight="1">
      <c r="A33" s="49"/>
      <c r="B33" s="38" t="s">
        <v>51</v>
      </c>
      <c r="C33" s="45" t="s">
        <v>79</v>
      </c>
      <c r="D33" s="23"/>
      <c r="E33" s="23"/>
      <c r="F33" s="24"/>
      <c r="G33" s="24"/>
      <c r="H33" s="24" t="s">
        <v>1</v>
      </c>
      <c r="I33" s="25"/>
      <c r="J33" s="25"/>
      <c r="K33" s="26">
        <f t="shared" si="1"/>
        <v>5</v>
      </c>
      <c r="L33" s="49"/>
      <c r="M33" s="49"/>
    </row>
    <row r="34" spans="1:13" ht="15.75" customHeight="1">
      <c r="A34" s="50"/>
      <c r="B34" s="38" t="s">
        <v>52</v>
      </c>
      <c r="C34" s="45" t="s">
        <v>80</v>
      </c>
      <c r="D34" s="23"/>
      <c r="E34" s="23"/>
      <c r="F34" s="24"/>
      <c r="G34" s="24"/>
      <c r="H34" s="24"/>
      <c r="I34" s="25" t="s">
        <v>1</v>
      </c>
      <c r="J34" s="25"/>
      <c r="K34" s="26">
        <f t="shared" si="1"/>
        <v>6</v>
      </c>
      <c r="L34" s="50"/>
      <c r="M34" s="50"/>
    </row>
    <row r="35" spans="1:13" ht="15.75" customHeight="1">
      <c r="A35" s="70" t="s">
        <v>94</v>
      </c>
      <c r="B35" s="39" t="s">
        <v>30</v>
      </c>
      <c r="C35" s="46" t="s">
        <v>81</v>
      </c>
      <c r="D35" s="27"/>
      <c r="E35" s="27"/>
      <c r="F35" s="28"/>
      <c r="G35" s="28"/>
      <c r="H35" s="28"/>
      <c r="I35" s="29"/>
      <c r="J35" s="29" t="s">
        <v>1</v>
      </c>
      <c r="K35" s="30">
        <f t="shared" si="1"/>
        <v>7</v>
      </c>
      <c r="L35" s="52">
        <f>AVERAGE(K35:K39)</f>
        <v>5</v>
      </c>
      <c r="M35" s="52">
        <f>7-AVERAGE(K35:K39)</f>
        <v>2</v>
      </c>
    </row>
    <row r="36" spans="1:13" ht="15.75" customHeight="1">
      <c r="A36" s="53"/>
      <c r="B36" s="39" t="s">
        <v>45</v>
      </c>
      <c r="C36" s="46" t="s">
        <v>82</v>
      </c>
      <c r="D36" s="27"/>
      <c r="E36" s="27"/>
      <c r="F36" s="28"/>
      <c r="G36" s="28"/>
      <c r="H36" s="28"/>
      <c r="I36" s="29" t="s">
        <v>1</v>
      </c>
      <c r="J36" s="29"/>
      <c r="K36" s="30">
        <f t="shared" si="1"/>
        <v>6</v>
      </c>
      <c r="L36" s="53"/>
      <c r="M36" s="53"/>
    </row>
    <row r="37" spans="1:13" ht="15.75" customHeight="1">
      <c r="A37" s="53"/>
      <c r="B37" s="39" t="s">
        <v>49</v>
      </c>
      <c r="C37" s="46" t="s">
        <v>83</v>
      </c>
      <c r="D37" s="27"/>
      <c r="E37" s="27"/>
      <c r="F37" s="28"/>
      <c r="G37" s="28"/>
      <c r="H37" s="28" t="s">
        <v>1</v>
      </c>
      <c r="I37" s="29"/>
      <c r="J37" s="29"/>
      <c r="K37" s="30">
        <f t="shared" si="1"/>
        <v>5</v>
      </c>
      <c r="L37" s="53"/>
      <c r="M37" s="53"/>
    </row>
    <row r="38" spans="1:13" ht="15.75" customHeight="1">
      <c r="A38" s="53"/>
      <c r="B38" s="39" t="s">
        <v>31</v>
      </c>
      <c r="C38" s="46" t="s">
        <v>84</v>
      </c>
      <c r="D38" s="27"/>
      <c r="E38" s="27"/>
      <c r="F38" s="28"/>
      <c r="G38" s="28" t="s">
        <v>1</v>
      </c>
      <c r="H38" s="28"/>
      <c r="I38" s="29"/>
      <c r="J38" s="29"/>
      <c r="K38" s="30">
        <f t="shared" si="1"/>
        <v>4</v>
      </c>
      <c r="L38" s="53"/>
      <c r="M38" s="53"/>
    </row>
    <row r="39" spans="1:13" ht="15.75" customHeight="1">
      <c r="A39" s="54"/>
      <c r="B39" s="39" t="s">
        <v>32</v>
      </c>
      <c r="C39" s="46" t="s">
        <v>85</v>
      </c>
      <c r="D39" s="27"/>
      <c r="E39" s="27"/>
      <c r="F39" s="28" t="s">
        <v>1</v>
      </c>
      <c r="G39" s="28"/>
      <c r="H39" s="28"/>
      <c r="I39" s="29"/>
      <c r="J39" s="29"/>
      <c r="K39" s="30">
        <f t="shared" si="1"/>
        <v>3</v>
      </c>
      <c r="L39" s="54"/>
      <c r="M39" s="54"/>
    </row>
  </sheetData>
  <sheetProtection/>
  <mergeCells count="37">
    <mergeCell ref="Q2:R3"/>
    <mergeCell ref="S2:S3"/>
    <mergeCell ref="Y2:Z3"/>
    <mergeCell ref="AA2:AA3"/>
    <mergeCell ref="A5:A9"/>
    <mergeCell ref="A1:A4"/>
    <mergeCell ref="B1:B4"/>
    <mergeCell ref="C1:C4"/>
    <mergeCell ref="D1:E1"/>
    <mergeCell ref="F1:H1"/>
    <mergeCell ref="I1:J1"/>
    <mergeCell ref="K1:K4"/>
    <mergeCell ref="L1:L4"/>
    <mergeCell ref="D2:E2"/>
    <mergeCell ref="F2:H2"/>
    <mergeCell ref="I2:J2"/>
    <mergeCell ref="A15:A19"/>
    <mergeCell ref="A25:A29"/>
    <mergeCell ref="L5:L9"/>
    <mergeCell ref="L15:L19"/>
    <mergeCell ref="L25:L29"/>
    <mergeCell ref="A10:A14"/>
    <mergeCell ref="L10:L14"/>
    <mergeCell ref="A30:A34"/>
    <mergeCell ref="L30:L34"/>
    <mergeCell ref="A20:A24"/>
    <mergeCell ref="L20:L24"/>
    <mergeCell ref="A35:A39"/>
    <mergeCell ref="L35:L39"/>
    <mergeCell ref="M25:M29"/>
    <mergeCell ref="M30:M34"/>
    <mergeCell ref="M35:M39"/>
    <mergeCell ref="M1:M4"/>
    <mergeCell ref="M5:M9"/>
    <mergeCell ref="M10:M14"/>
    <mergeCell ref="M15:M19"/>
    <mergeCell ref="M20:M24"/>
  </mergeCells>
  <printOptions/>
  <pageMargins left="0.7" right="0.7" top="0.75" bottom="0.75" header="0.3" footer="0.3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David</cp:lastModifiedBy>
  <dcterms:created xsi:type="dcterms:W3CDTF">2024-01-21T00:27:15Z</dcterms:created>
  <dcterms:modified xsi:type="dcterms:W3CDTF">2024-05-06T22:24:13Z</dcterms:modified>
  <cp:category/>
  <cp:version/>
  <cp:contentType/>
  <cp:contentStatus/>
</cp:coreProperties>
</file>